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2"/>
  </bookViews>
  <sheets>
    <sheet name="на 01.01.2022" sheetId="1" r:id="rId1"/>
    <sheet name="на 01.01.2023" sheetId="2" r:id="rId2"/>
    <sheet name="на 01.01.2024" sheetId="3" r:id="rId3"/>
  </sheets>
  <definedNames>
    <definedName name="_xlnm.Print_Area" localSheetId="0">'на 01.01.2022'!$A$1:$F$46</definedName>
  </definedNames>
  <calcPr fullCalcOnLoad="1" refMode="R1C1"/>
</workbook>
</file>

<file path=xl/sharedStrings.xml><?xml version="1.0" encoding="utf-8"?>
<sst xmlns="http://schemas.openxmlformats.org/spreadsheetml/2006/main" count="132" uniqueCount="58">
  <si>
    <t>курсы валют</t>
  </si>
  <si>
    <t>Долговое обязательство</t>
  </si>
  <si>
    <t>Кредиты коммерческих банков</t>
  </si>
  <si>
    <t>Ценные бумаги</t>
  </si>
  <si>
    <t>тыс. руб.</t>
  </si>
  <si>
    <t>Ед.измерения</t>
  </si>
  <si>
    <t>прогноз на 01.01.2013</t>
  </si>
  <si>
    <t>в том числе по муниципальным гарантиям, тыс.руб.</t>
  </si>
  <si>
    <t>в том числе по муниципальным гарантиям</t>
  </si>
  <si>
    <t>Объем безвозмедных поступлений-</t>
  </si>
  <si>
    <t xml:space="preserve">Объем доходов всего - </t>
  </si>
  <si>
    <t>Объем доподнительных поступлений по дополнительным нормативам</t>
  </si>
  <si>
    <t>Итого собственных доходов</t>
  </si>
  <si>
    <t>Полученные бюджетные кредиты</t>
  </si>
  <si>
    <t>руб.</t>
  </si>
  <si>
    <t>Размер 5%  (статья 136 пункт 4)</t>
  </si>
  <si>
    <t>Снижение остатков средств на счете местного бюджета</t>
  </si>
  <si>
    <t>Размер 50 %  (статья 136 пункт 4)</t>
  </si>
  <si>
    <t>Размер  дефицита 10%</t>
  </si>
  <si>
    <t>Ожидаемый
объем долга
 на 01.01.2021</t>
  </si>
  <si>
    <t>Планируемый объем погашения в 2021 году</t>
  </si>
  <si>
    <t>Планируемый объем привлечения
в 2021 году</t>
  </si>
  <si>
    <t>Ожидаемый
объем долга
на 01.01.2022</t>
  </si>
  <si>
    <t>Кредиты от МО "Ржевский район Тверской области</t>
  </si>
  <si>
    <t>Предельный размер дефицита на 2021 год</t>
  </si>
  <si>
    <t>Ожидаемый
объем долга
 на 01.01.2022</t>
  </si>
  <si>
    <t>Планируемый объем погашения в 2022 году</t>
  </si>
  <si>
    <t>Планируемый объем привлечения
в 2022 году</t>
  </si>
  <si>
    <t>Ожидаемый
объем долга
на 01.01.2023</t>
  </si>
  <si>
    <t>Предельный размер дефицита на 2022 год</t>
  </si>
  <si>
    <t>Ожидаемый
объем долга
 на 01.01.2023</t>
  </si>
  <si>
    <t>Планируемый объем погашения в 2023 году</t>
  </si>
  <si>
    <t>Планируемый объем привлечения
в 2023 году</t>
  </si>
  <si>
    <t>Ожидаемый
объем долга
на 01.01.2024</t>
  </si>
  <si>
    <t>Предельный размер дефицита на 2023 год</t>
  </si>
  <si>
    <t>Предельный объем муниципального долга на 2022 год</t>
  </si>
  <si>
    <t>Предельный объем муниципального долга на 2023 год</t>
  </si>
  <si>
    <t>Предельный объем муниципального долга на 2021 год</t>
  </si>
  <si>
    <t xml:space="preserve"> </t>
  </si>
  <si>
    <t>Верхний предел муниципального внутреннего долга муниципального образования сельское поселение "Успенское" Ржевского района Тверской области на 1 января 2022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</si>
  <si>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района  Тверской области  по состоянию на 1 января 2022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</si>
  <si>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"Успенское" Ржевского района Тверской области
на 2021 год</t>
  </si>
  <si>
    <t>МУНИЦИПАЛЬНЫЙ ДОЛГ МУНИЦИПАЛЬНОГО ОБРАЗОВАНИЯ СЕЛЬСКОЕ ПОСЕЛЕНИЕ "УСПЕНСКОЕ" РЖЕВСКОГО РАЙОНА ТВЕРСКОЙ ОБЛАСТИ</t>
  </si>
  <si>
    <t>Верхний предел муниципального внутреннего долга муниципального образования сельское поселение "Успенское" Ржевского районаТверской области на 01.01.2022 г., тыс.руб.</t>
  </si>
  <si>
    <t>Расчет предельного  размера дефицита бюджета муниципального образования сельское поселение "Успенское" Ржевского района Тверской области на 2021 год</t>
  </si>
  <si>
    <t>Расчет предельного объема муниципального долга муниципального образования сельское поселение "Успенское" Ржевского района Тверской области на 2021 год</t>
  </si>
  <si>
    <t>Верхний предел муниципального внутреннего долга муниципального образования сельское поселение "Успенское" Ржевского района Тверской области на 1 января 2023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</si>
  <si>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района  Тверской области  по состоянию на 1 января 2023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</si>
  <si>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"Успенское" Ржевского района Тверской области
на 2022 год</t>
  </si>
  <si>
    <t>Верхний предел муниципального внутреннего долга муниципального образования сельское поселение "Успенское" Ржевского районаТверской области на 01.01.2023 г., тыс.руб.</t>
  </si>
  <si>
    <t>Расчет предельного  размера дефицита бюджета муниципального образования сельское поселение "Успенское" Ржевского района Тверской области на 2022 год</t>
  </si>
  <si>
    <t>Расчет предельного объема муниципального долга муниципального образования сельское поселение "Успенское" Ржевского района Тверской области на 2022 год</t>
  </si>
  <si>
    <t>Верхний предел муниципального внутреннего долга муниципального образования сельское поселение "Успенское" Ржевского района Тверской области на 1 января 2024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</si>
  <si>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района  Тверской области  по состоянию на 1 января 2024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</si>
  <si>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"Успенское" Ржевского района Тверской области
на 2023 год</t>
  </si>
  <si>
    <t>Верхний предел муниципального внутреннего долга муниципального образования сельское поселение "Успенское" Ржевского районаТверской области на 01.01.2024 г., тыс.руб.</t>
  </si>
  <si>
    <t>Расчет предельного  размера дефицита бюджета муниципального образования сельское поселение "Успенское" Ржевского района Тверской области на 2023 год</t>
  </si>
  <si>
    <t>Расчет предельного объема муниципального долга муниципального образования сельское поселение "Успенское" Ржевского района Тверской области на 2023 год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</si>
</sst>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\-#,##0.0\ "/>
    <numFmt numFmtId="181" formatCode="0.000"/>
    <numFmt numFmtId="182" formatCode="#,##0_ ;\-#,##0\ "/>
    <numFmt numFmtId="183" formatCode="#,##0.00000"/>
    <numFmt numFmtId="184" formatCode="#,##0.0000"/>
    <numFmt numFmtId="185" formatCode="#,##0.0"/>
    <numFmt numFmtId="186" formatCode="#,##0.00_ ;\-#,##0.00\ "/>
    <numFmt numFmtId="187" formatCode="#,##0.000"/>
    <numFmt numFmtId="188" formatCode="d/m/yy"/>
    <numFmt numFmtId="189" formatCode="mmmm\ yy"/>
    <numFmt numFmtId="190" formatCode="#,##0.000_ ;\-#,##0.000\ "/>
    <numFmt numFmtId="191" formatCode="#,##0.0000_ ;\-#,##0.00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,##0.00000_ ;\-#,##0.00000\ "/>
    <numFmt numFmtId="196" formatCode="#,##0.000000_ ;\-#,##0.000000\ 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_ ;\-#,##0.0000000\ "/>
    <numFmt numFmtId="202" formatCode="#,##0.00000000_ ;\-#,##0.00000000\ "/>
    <numFmt numFmtId="203" formatCode="#,##0.000000000_ ;\-#,##0.000000000\ "/>
    <numFmt numFmtId="204" formatCode="#,##0.0000000000_ ;\-#,##0.0000000000\ "/>
    <numFmt numFmtId="205" formatCode="#,##0.00000000000_ ;\-#,##0.00000000000\ "/>
    <numFmt numFmtId="206" formatCode="#,##0.000000000000_ ;\-#,##0.000000000000\ "/>
    <numFmt numFmtId="207" formatCode="#,##0.0000000000000_ ;\-#,##0.0000000000000\ "/>
    <numFmt numFmtId="208" formatCode="#,##0.00000000000000_ ;\-#,##0.00000000000000\ "/>
    <numFmt numFmtId="209" formatCode="#,##0.000000000000000_ ;\-#,##0.000000000000000\ "/>
    <numFmt numFmtId="210" formatCode="_-* #,##0.0_р_._-;\-* #,##0.0_р_._-;_-* &quot;-&quot;??_р_._-;_-@_-"/>
    <numFmt numFmtId="211" formatCode="_-* #,##0.0_р_._-;\-* #,##0.0_р_._-;_-* &quot;-&quot;?_р_._-;_-@_-"/>
    <numFmt numFmtId="212" formatCode="0.0000"/>
    <numFmt numFmtId="213" formatCode="0.0"/>
    <numFmt numFmtId="214" formatCode="_-* #,##0_р_._-;\-* #,##0_р_._-;_-* &quot;-&quot;??_р_._-;_-@_-"/>
    <numFmt numFmtId="215" formatCode="_-* #,##0.00_р_._-;\-* #,##0.00_р_._-;_-* &quot;-&quot;?_р_._-;_-@_-"/>
    <numFmt numFmtId="216" formatCode="_-* #,##0.000_р_._-;\-* #,##0.000_р_._-;_-* &quot;-&quot;??_р_._-;_-@_-"/>
    <numFmt numFmtId="217" formatCode="_-* #,##0.0000_р_._-;\-* #,##0.0000_р_._-;_-* &quot;-&quot;??_р_._-;_-@_-"/>
    <numFmt numFmtId="218" formatCode="_-* #,##0_р_._-;\-* #,##0_р_._-;_-* &quot;-&quot;?_р_._-;_-@_-"/>
  </numFmts>
  <fonts count="46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1" fontId="0" fillId="0" borderId="0" xfId="60" applyAlignment="1">
      <alignment/>
    </xf>
    <xf numFmtId="0" fontId="5" fillId="0" borderId="0" xfId="0" applyFont="1" applyBorder="1" applyAlignment="1">
      <alignment/>
    </xf>
    <xf numFmtId="171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0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215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71" fontId="0" fillId="0" borderId="14" xfId="0" applyNumberFormat="1" applyBorder="1" applyAlignment="1">
      <alignment/>
    </xf>
    <xf numFmtId="214" fontId="5" fillId="0" borderId="14" xfId="0" applyNumberFormat="1" applyFont="1" applyBorder="1" applyAlignment="1">
      <alignment/>
    </xf>
    <xf numFmtId="210" fontId="5" fillId="0" borderId="14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210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210" fontId="0" fillId="0" borderId="10" xfId="0" applyNumberFormat="1" applyFont="1" applyFill="1" applyBorder="1" applyAlignment="1">
      <alignment/>
    </xf>
    <xf numFmtId="171" fontId="0" fillId="0" borderId="0" xfId="60" applyFill="1" applyAlignment="1">
      <alignment/>
    </xf>
    <xf numFmtId="0" fontId="3" fillId="0" borderId="0" xfId="0" applyFont="1" applyAlignment="1">
      <alignment wrapText="1"/>
    </xf>
    <xf numFmtId="2" fontId="0" fillId="0" borderId="13" xfId="60" applyNumberFormat="1" applyBorder="1" applyAlignment="1">
      <alignment/>
    </xf>
    <xf numFmtId="2" fontId="0" fillId="0" borderId="17" xfId="60" applyNumberForma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3" xfId="60" applyNumberFormat="1" applyFill="1" applyBorder="1" applyAlignment="1">
      <alignment/>
    </xf>
    <xf numFmtId="2" fontId="0" fillId="0" borderId="17" xfId="60" applyNumberForma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214" fontId="5" fillId="33" borderId="0" xfId="6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wrapText="1"/>
    </xf>
    <xf numFmtId="214" fontId="5" fillId="34" borderId="0" xfId="6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/>
    </xf>
    <xf numFmtId="9" fontId="10" fillId="0" borderId="10" xfId="0" applyNumberFormat="1" applyFont="1" applyBorder="1" applyAlignment="1">
      <alignment vertical="justify"/>
    </xf>
    <xf numFmtId="0" fontId="10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vertical="justify"/>
    </xf>
    <xf numFmtId="3" fontId="10" fillId="0" borderId="10" xfId="0" applyNumberFormat="1" applyFont="1" applyFill="1" applyBorder="1" applyAlignment="1">
      <alignment vertical="justify"/>
    </xf>
    <xf numFmtId="0" fontId="0" fillId="0" borderId="10" xfId="0" applyFont="1" applyFill="1" applyBorder="1" applyAlignment="1">
      <alignment wrapText="1"/>
    </xf>
    <xf numFmtId="182" fontId="5" fillId="0" borderId="12" xfId="60" applyNumberFormat="1" applyFont="1" applyFill="1" applyBorder="1" applyAlignment="1">
      <alignment horizontal="center"/>
    </xf>
    <xf numFmtId="182" fontId="0" fillId="0" borderId="0" xfId="60" applyNumberFormat="1" applyBorder="1" applyAlignment="1">
      <alignment horizontal="center"/>
    </xf>
    <xf numFmtId="182" fontId="5" fillId="35" borderId="20" xfId="60" applyNumberFormat="1" applyFont="1" applyFill="1" applyBorder="1" applyAlignment="1">
      <alignment horizontal="center" vertical="center" wrapText="1"/>
    </xf>
    <xf numFmtId="182" fontId="5" fillId="33" borderId="2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182" fontId="5" fillId="36" borderId="20" xfId="6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33" borderId="22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SheetLayoutView="100" zoomScalePageLayoutView="0" workbookViewId="0" topLeftCell="A4">
      <selection activeCell="B49" sqref="B49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39</v>
      </c>
      <c r="B2" s="76"/>
      <c r="C2" s="76"/>
      <c r="D2" s="76"/>
      <c r="E2" s="76"/>
      <c r="F2" s="76"/>
    </row>
    <row r="3" spans="1:6" ht="48.75" customHeight="1">
      <c r="A3" s="77" t="s">
        <v>40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19</v>
      </c>
      <c r="D5" s="7" t="s">
        <v>20</v>
      </c>
      <c r="E5" s="9" t="s">
        <v>21</v>
      </c>
      <c r="F5" s="10" t="s">
        <v>22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41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42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43</v>
      </c>
      <c r="B15" s="79"/>
      <c r="C15" s="79"/>
      <c r="D15" s="79"/>
      <c r="E15" s="79"/>
      <c r="F15" s="65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44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9369428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-5348729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4020699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402069.9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24</v>
      </c>
      <c r="B29" s="60">
        <f>SUM(B27:B28)</f>
        <v>402069.9</v>
      </c>
      <c r="C29" s="49"/>
      <c r="D29" s="49"/>
      <c r="E29" s="49"/>
      <c r="F29" s="49"/>
    </row>
    <row r="30" spans="1:6" ht="30">
      <c r="A30" s="54" t="s">
        <v>16</v>
      </c>
      <c r="B30" s="59">
        <v>85695</v>
      </c>
      <c r="C30" s="49"/>
      <c r="D30" s="49"/>
      <c r="E30" s="49"/>
      <c r="F30" s="49"/>
    </row>
    <row r="31" spans="1:6" ht="31.5">
      <c r="A31" s="56" t="s">
        <v>24</v>
      </c>
      <c r="B31" s="60">
        <f>SUM(B29:B30)</f>
        <v>487764.9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45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9369428</v>
      </c>
      <c r="C37" s="49"/>
      <c r="D37" s="49"/>
      <c r="E37" s="49"/>
      <c r="F37" s="49"/>
    </row>
    <row r="38" spans="1:6" ht="15">
      <c r="A38" s="54" t="s">
        <v>9</v>
      </c>
      <c r="B38" s="59">
        <v>5348729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4020699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37</v>
      </c>
      <c r="B44" s="60">
        <f>B40</f>
        <v>4020699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A19:F19"/>
    <mergeCell ref="A16:E16"/>
    <mergeCell ref="D1:F1"/>
    <mergeCell ref="A2:F2"/>
    <mergeCell ref="A3:F3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9">
      <selection activeCell="B39" sqref="B39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46</v>
      </c>
      <c r="B2" s="76"/>
      <c r="C2" s="76"/>
      <c r="D2" s="76"/>
      <c r="E2" s="76"/>
      <c r="F2" s="76"/>
    </row>
    <row r="3" spans="1:6" ht="48.75" customHeight="1">
      <c r="A3" s="77" t="s">
        <v>47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25</v>
      </c>
      <c r="D5" s="7" t="s">
        <v>26</v>
      </c>
      <c r="E5" s="9" t="s">
        <v>27</v>
      </c>
      <c r="F5" s="10" t="s">
        <v>28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48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4" customHeight="1">
      <c r="A11" s="62" t="s">
        <v>42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49</v>
      </c>
      <c r="B15" s="79"/>
      <c r="C15" s="79"/>
      <c r="D15" s="79"/>
      <c r="E15" s="79"/>
      <c r="F15" s="65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50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7259701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-3292352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3967349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396734.9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29</v>
      </c>
      <c r="B29" s="60">
        <f>SUM(B27:B28)</f>
        <v>396734.9</v>
      </c>
      <c r="C29" s="49"/>
      <c r="D29" s="49"/>
      <c r="E29" s="49"/>
      <c r="F29" s="49"/>
    </row>
    <row r="30" spans="1:6" ht="30">
      <c r="A30" s="54" t="s">
        <v>16</v>
      </c>
      <c r="B30" s="59">
        <v>0</v>
      </c>
      <c r="C30" s="49"/>
      <c r="D30" s="49"/>
      <c r="E30" s="49"/>
      <c r="F30" s="49"/>
    </row>
    <row r="31" spans="1:6" ht="31.5">
      <c r="A31" s="56" t="s">
        <v>29</v>
      </c>
      <c r="B31" s="60">
        <f>SUM(B29:B30)</f>
        <v>396734.9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51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7259701</v>
      </c>
      <c r="C37" s="49"/>
      <c r="D37" s="49"/>
      <c r="E37" s="49"/>
      <c r="F37" s="49"/>
    </row>
    <row r="38" spans="1:6" ht="15">
      <c r="A38" s="54" t="s">
        <v>9</v>
      </c>
      <c r="B38" s="59">
        <v>3292352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3967349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5.25" customHeight="1">
      <c r="A44" s="68" t="s">
        <v>35</v>
      </c>
      <c r="B44" s="60">
        <f>B40</f>
        <v>3967349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67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28">
      <selection activeCell="B39" sqref="B39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52</v>
      </c>
      <c r="B2" s="76"/>
      <c r="C2" s="76"/>
      <c r="D2" s="76"/>
      <c r="E2" s="76"/>
      <c r="F2" s="76"/>
    </row>
    <row r="3" spans="1:6" ht="48.75" customHeight="1">
      <c r="A3" s="77" t="s">
        <v>53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30</v>
      </c>
      <c r="D5" s="7" t="s">
        <v>31</v>
      </c>
      <c r="E5" s="9" t="s">
        <v>32</v>
      </c>
      <c r="F5" s="10" t="s">
        <v>33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54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42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55</v>
      </c>
      <c r="B15" s="79"/>
      <c r="C15" s="79"/>
      <c r="D15" s="79"/>
      <c r="E15" s="79"/>
      <c r="F15" s="69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56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7738260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-3678161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4060099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406009.9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34</v>
      </c>
      <c r="B29" s="60">
        <f>SUM(B27:B28)</f>
        <v>406009.9</v>
      </c>
      <c r="C29" s="49"/>
      <c r="D29" s="49"/>
      <c r="E29" s="49"/>
      <c r="F29" s="49"/>
    </row>
    <row r="30" spans="1:6" ht="30">
      <c r="A30" s="54" t="s">
        <v>16</v>
      </c>
      <c r="B30" s="59">
        <v>0</v>
      </c>
      <c r="C30" s="49"/>
      <c r="D30" s="49"/>
      <c r="E30" s="49"/>
      <c r="F30" s="49"/>
    </row>
    <row r="31" spans="1:6" ht="31.5">
      <c r="A31" s="56" t="s">
        <v>34</v>
      </c>
      <c r="B31" s="60">
        <f>SUM(B29:B30)</f>
        <v>406009.9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57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7738260</v>
      </c>
      <c r="C37" s="49"/>
      <c r="D37" s="49"/>
      <c r="E37" s="49"/>
      <c r="F37" s="49"/>
    </row>
    <row r="38" spans="1:6" ht="15">
      <c r="A38" s="54" t="s">
        <v>9</v>
      </c>
      <c r="B38" s="59">
        <v>3678161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38</v>
      </c>
      <c r="B40" s="59">
        <f>B37-B38</f>
        <v>4060099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36</v>
      </c>
      <c r="B44" s="60">
        <f>B40</f>
        <v>4060099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1</cp:lastModifiedBy>
  <cp:lastPrinted>2021-04-27T09:14:13Z</cp:lastPrinted>
  <dcterms:created xsi:type="dcterms:W3CDTF">2010-01-18T11:58:59Z</dcterms:created>
  <dcterms:modified xsi:type="dcterms:W3CDTF">2021-04-27T09:14:14Z</dcterms:modified>
  <cp:category/>
  <cp:version/>
  <cp:contentType/>
  <cp:contentStatus/>
</cp:coreProperties>
</file>